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5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<sst xmlns="http://schemas.openxmlformats.org/spreadsheetml/2006/main" count="32" uniqueCount="31">
  <si>
    <t/>
  </si>
  <si>
    <t>Ед.Изм.: тыс.руб.</t>
  </si>
  <si>
    <t>Функциональная структура</t>
  </si>
  <si>
    <t>Уточ. план на тек. пер.</t>
  </si>
  <si>
    <t>Мес отчет</t>
  </si>
  <si>
    <t>% испол-я</t>
  </si>
  <si>
    <t>ОБЩЕГОСУДАРСТВЕННЫЕ ВОПРОСЫ</t>
  </si>
  <si>
    <t>НАЦИОНАЛЬНАЯ ОБОРОНА</t>
  </si>
  <si>
    <t>НАЦИОНАЛЬНАЯ ЭКОНОМИКА</t>
  </si>
  <si>
    <t>Отчет</t>
  </si>
  <si>
    <t>муниципального района Дюртюлинский район Республики Башкортостан</t>
  </si>
  <si>
    <t>РЕЗУЛЬТАТ ИСПОЛНЕНИЯ БЮДЖЕТА (ПРОФИЦИТ "+", ДЕФИЦИТ "-")</t>
  </si>
  <si>
    <t>РАСХОДЫ</t>
  </si>
  <si>
    <t>ВСЕГО РАСХОДОВ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</si>
  <si>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</si>
  <si>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</si>
  <si>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</si>
  <si>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</si>
  <si>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</t>
  </si>
  <si>
    <t>ВСЕГО ДОХОДОВ</t>
  </si>
  <si>
    <t>ЖИЛИщНО_КОММУНАЛЬНОЕ ХОЗЯЙСТВО</t>
  </si>
  <si>
    <t>НАЛОГОВЫЕ И НЕНАЛОГОВЫЕ ДОХОДЫ</t>
  </si>
  <si>
    <t>НАЛОГИ НА ПРИБЫЛЬ, ДОХОДЫ</t>
  </si>
  <si>
    <t>НАЛОГИ НА ИМУЩЕСТВО</t>
  </si>
  <si>
    <t>ДОХОДЫ ОТ ОКАЗАНИЯ ПЛАТНЫХ УСЛУГ (РАБОТ) И КОМПЕНСАЦИИ ЗАТРАТ ГОСУДАРСТВА</t>
  </si>
  <si>
    <t xml:space="preserve"> об исполнении бюджета сельского поселения ЧЕРЛАКОВСКИЙ сельсовет</t>
  </si>
  <si>
    <t>НАЛОГИ НА СОВОКУПНЫЙ ДОХОД</t>
  </si>
  <si>
    <t>МЕЖБЮДЖЕТНЫЕ ТРАНСФЕРТЫ ОБЩЕГО ХАРАКТЕРА БЮДЖЕТАМ СУБЪЕКТОВ РОССИЙСКОЙ ФЕДЕРАЦИИ И МУНИЦИПАЛЬНЫХ ОБРАЗОВАНИЙ</t>
  </si>
  <si>
    <t>ПРОЧИЕ НЕНАЛОГОВЫЕ ДОХОДЫ</t>
  </si>
  <si>
    <t>ДОРОЖНОЕ ХОЗЯЙСТВО</t>
  </si>
  <si>
    <t>на  1 АВГУСТА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</si>
</sst>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166" fontId="0" fillId="0" borderId="1" xfId="0" applyNumberFormat="1" applyBorder="1" applyAlignment="1">
      <alignment horizontal="right" vertical="center" shrinkToFit="1"/>
    </xf>
    <xf numFmtId="166" fontId="0" fillId="0" borderId="1" xfId="0" applyNumberFormat="1" applyFont="1" applyBorder="1" applyAlignment="1">
      <alignment horizontal="right" vertical="center" shrinkToFit="1"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right" vertical="center" shrinkToFit="1"/>
    </xf>
    <xf numFmtId="0" fontId="0" fillId="3" borderId="1" xfId="0" applyFill="1" applyBorder="1" applyAlignment="1">
      <alignment horizontal="left" vertical="top" wrapText="1"/>
    </xf>
    <xf numFmtId="166" fontId="0" fillId="3" borderId="1" xfId="0" applyNumberForma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7">
      <selection activeCell="C26" sqref="C26"/>
    </sheetView>
  </sheetViews>
  <sheetFormatPr defaultColWidth="9.00390625" defaultRowHeight="12.75"/>
  <cols>
    <col min="1" max="1" width="51.75390625" style="0" customWidth="1"/>
    <col min="2" max="2" width="10.625" style="0" customWidth="1"/>
    <col min="3" max="3" width="13.875" style="0" customWidth="1"/>
    <col min="4" max="4" width="9.25390625" style="0" customWidth="1"/>
  </cols>
  <sheetData>
    <row r="1" spans="1:4" ht="12.75">
      <c r="A1" s="19" t="s">
        <v>0</v>
      </c>
      <c r="B1" s="20"/>
      <c r="C1" s="20"/>
      <c r="D1" s="20"/>
    </row>
    <row r="2" spans="1:4" ht="12.75">
      <c r="A2" s="15" t="s">
        <v>9</v>
      </c>
      <c r="B2" s="16"/>
      <c r="C2" s="16"/>
      <c r="D2" s="16"/>
    </row>
    <row r="3" spans="1:4" ht="12.75">
      <c r="A3" s="15" t="s">
        <v>25</v>
      </c>
      <c r="B3" s="16"/>
      <c r="C3" s="16"/>
      <c r="D3" s="16"/>
    </row>
    <row r="4" spans="1:4" ht="12.75">
      <c r="A4" s="15" t="s">
        <v>10</v>
      </c>
      <c r="B4" s="16"/>
      <c r="C4" s="16"/>
      <c r="D4" s="16"/>
    </row>
    <row r="5" spans="1:4" ht="12.75">
      <c r="A5" s="15" t="s">
        <v>30</v>
      </c>
      <c r="B5" s="16"/>
      <c r="C5" s="16"/>
      <c r="D5" s="16"/>
    </row>
    <row r="6" spans="1:4" ht="12.75">
      <c r="A6" s="15" t="s">
        <v>0</v>
      </c>
      <c r="B6" s="16"/>
      <c r="C6" s="16"/>
      <c r="D6" s="16"/>
    </row>
    <row r="7" spans="1:4" ht="12.75">
      <c r="A7" s="17" t="s">
        <v>1</v>
      </c>
      <c r="B7" s="18"/>
      <c r="C7" s="18"/>
      <c r="D7" s="18"/>
    </row>
    <row r="8" spans="1:4" ht="38.25">
      <c r="A8" s="1" t="s">
        <v>2</v>
      </c>
      <c r="B8" s="1" t="s">
        <v>3</v>
      </c>
      <c r="C8" s="1" t="s">
        <v>4</v>
      </c>
      <c r="D8" s="1" t="s">
        <v>5</v>
      </c>
    </row>
    <row r="9" spans="1:4" s="9" customFormat="1" ht="12.75">
      <c r="A9" s="4" t="s">
        <v>18</v>
      </c>
      <c r="B9" s="8"/>
      <c r="C9" s="8"/>
      <c r="D9" s="8"/>
    </row>
    <row r="10" spans="1:4" ht="12.75">
      <c r="A10" s="13" t="s">
        <v>21</v>
      </c>
      <c r="B10" s="14">
        <f>B11+B13+B14+B15+B17</f>
        <v>1977</v>
      </c>
      <c r="C10" s="14">
        <f>C11+C13+C14+C15+C17+C12+C16</f>
        <v>744.3</v>
      </c>
      <c r="D10" s="14">
        <f aca="true" t="shared" si="0" ref="D10:D20">C10/B10*100</f>
        <v>37.64795144157815</v>
      </c>
    </row>
    <row r="11" spans="1:4" ht="12.75">
      <c r="A11" s="2" t="s">
        <v>22</v>
      </c>
      <c r="B11" s="5">
        <v>840</v>
      </c>
      <c r="C11" s="5">
        <v>410.6</v>
      </c>
      <c r="D11" s="5">
        <f t="shared" si="0"/>
        <v>48.88095238095239</v>
      </c>
    </row>
    <row r="12" spans="1:4" ht="12.75">
      <c r="A12" s="2" t="s">
        <v>26</v>
      </c>
      <c r="B12" s="5"/>
      <c r="C12" s="5">
        <v>0.8</v>
      </c>
      <c r="D12" s="5"/>
    </row>
    <row r="13" spans="1:4" ht="12.75">
      <c r="A13" s="2" t="s">
        <v>23</v>
      </c>
      <c r="B13" s="5">
        <v>440</v>
      </c>
      <c r="C13" s="5">
        <v>128</v>
      </c>
      <c r="D13" s="5">
        <f t="shared" si="0"/>
        <v>29.09090909090909</v>
      </c>
    </row>
    <row r="14" spans="1:4" ht="12.75">
      <c r="A14" s="2" t="s">
        <v>14</v>
      </c>
      <c r="B14" s="5">
        <v>5</v>
      </c>
      <c r="C14" s="5">
        <v>4.7</v>
      </c>
      <c r="D14" s="5">
        <f t="shared" si="0"/>
        <v>94</v>
      </c>
    </row>
    <row r="15" spans="1:4" ht="38.25">
      <c r="A15" s="2" t="s">
        <v>15</v>
      </c>
      <c r="B15" s="5">
        <v>690</v>
      </c>
      <c r="C15" s="5">
        <v>192.7</v>
      </c>
      <c r="D15" s="5">
        <f t="shared" si="0"/>
        <v>27.927536231884055</v>
      </c>
    </row>
    <row r="16" spans="1:4" ht="12.75">
      <c r="A16" s="2" t="s">
        <v>28</v>
      </c>
      <c r="B16" s="5"/>
      <c r="C16" s="5">
        <v>7</v>
      </c>
      <c r="D16" s="5"/>
    </row>
    <row r="17" spans="1:4" ht="25.5">
      <c r="A17" s="2" t="s">
        <v>24</v>
      </c>
      <c r="B17" s="5">
        <v>2</v>
      </c>
      <c r="C17" s="5">
        <v>0.5</v>
      </c>
      <c r="D17" s="5">
        <f t="shared" si="0"/>
        <v>25</v>
      </c>
    </row>
    <row r="18" spans="1:4" s="9" customFormat="1" ht="12.75">
      <c r="A18" s="4" t="s">
        <v>16</v>
      </c>
      <c r="B18" s="8">
        <f>B19</f>
        <v>1948.3</v>
      </c>
      <c r="C18" s="8">
        <f>C19</f>
        <v>1215.2</v>
      </c>
      <c r="D18" s="8">
        <f t="shared" si="0"/>
        <v>62.372324590668796</v>
      </c>
    </row>
    <row r="19" spans="1:4" ht="38.25">
      <c r="A19" s="2" t="s">
        <v>17</v>
      </c>
      <c r="B19" s="5">
        <v>1948.3</v>
      </c>
      <c r="C19" s="5">
        <v>1215.2</v>
      </c>
      <c r="D19" s="5">
        <f t="shared" si="0"/>
        <v>62.372324590668796</v>
      </c>
    </row>
    <row r="20" spans="1:4" s="10" customFormat="1" ht="30" customHeight="1">
      <c r="A20" s="11" t="s">
        <v>19</v>
      </c>
      <c r="B20" s="12">
        <f>B10+B18</f>
        <v>3925.3</v>
      </c>
      <c r="C20" s="12">
        <f>C10+C18</f>
        <v>1959.5</v>
      </c>
      <c r="D20" s="12">
        <f t="shared" si="0"/>
        <v>49.91975135658421</v>
      </c>
    </row>
    <row r="21" spans="1:4" ht="15.75" customHeight="1">
      <c r="A21" s="4" t="s">
        <v>12</v>
      </c>
      <c r="B21" s="5"/>
      <c r="C21" s="5"/>
      <c r="D21" s="5"/>
    </row>
    <row r="22" spans="1:4" ht="12.75">
      <c r="A22" s="2" t="s">
        <v>6</v>
      </c>
      <c r="B22" s="5">
        <v>2017</v>
      </c>
      <c r="C22" s="5">
        <v>1222.6</v>
      </c>
      <c r="D22" s="5">
        <f>C22/B22*100</f>
        <v>60.614774417451656</v>
      </c>
    </row>
    <row r="23" spans="1:4" ht="12.75">
      <c r="A23" s="2" t="s">
        <v>7</v>
      </c>
      <c r="B23" s="5">
        <v>29</v>
      </c>
      <c r="C23" s="5">
        <v>14.5</v>
      </c>
      <c r="D23" s="5">
        <f>C23/B23*100</f>
        <v>50</v>
      </c>
    </row>
    <row r="24" spans="1:4" ht="12.75">
      <c r="A24" s="2" t="s">
        <v>8</v>
      </c>
      <c r="B24" s="5">
        <v>10</v>
      </c>
      <c r="C24" s="5"/>
      <c r="D24" s="5">
        <f>C24/B24*100</f>
        <v>0</v>
      </c>
    </row>
    <row r="25" spans="1:4" ht="12.75">
      <c r="A25" s="2" t="s">
        <v>20</v>
      </c>
      <c r="B25" s="5">
        <v>603</v>
      </c>
      <c r="C25" s="5">
        <v>237.4</v>
      </c>
      <c r="D25" s="5">
        <f>C25/B25*100</f>
        <v>39.3698175787728</v>
      </c>
    </row>
    <row r="26" spans="1:4" ht="12.75">
      <c r="A26" s="2" t="s">
        <v>29</v>
      </c>
      <c r="B26" s="5">
        <v>197</v>
      </c>
      <c r="C26" s="5">
        <v>9.1</v>
      </c>
      <c r="D26" s="5">
        <f>C26/B26*100</f>
        <v>4.619289340101522</v>
      </c>
    </row>
    <row r="27" spans="1:4" ht="38.25">
      <c r="A27" s="2" t="s">
        <v>27</v>
      </c>
      <c r="B27" s="5">
        <v>1119.3</v>
      </c>
      <c r="C27" s="5"/>
      <c r="D27" s="5"/>
    </row>
    <row r="28" spans="1:4" s="10" customFormat="1" ht="21" customHeight="1">
      <c r="A28" s="11" t="s">
        <v>13</v>
      </c>
      <c r="B28" s="12">
        <f>SUM(B22:B27)</f>
        <v>3975.3</v>
      </c>
      <c r="C28" s="12">
        <f>SUM(C22:C26)</f>
        <v>1483.6</v>
      </c>
      <c r="D28" s="12">
        <f>C28/B28*100</f>
        <v>37.32045380222876</v>
      </c>
    </row>
    <row r="29" spans="1:4" ht="27" customHeight="1">
      <c r="A29" s="3" t="s">
        <v>11</v>
      </c>
      <c r="B29" s="6"/>
      <c r="C29" s="6">
        <f>C20-C28</f>
        <v>475.9000000000001</v>
      </c>
      <c r="D29" s="5"/>
    </row>
    <row r="31" spans="2:3" ht="12.75">
      <c r="B31" s="7"/>
      <c r="C31" s="7"/>
    </row>
  </sheetData>
  <mergeCells count="7">
    <mergeCell ref="A5:D5"/>
    <mergeCell ref="A6:D6"/>
    <mergeCell ref="A7:D7"/>
    <mergeCell ref="A1:D1"/>
    <mergeCell ref="A2:D2"/>
    <mergeCell ref="A3:D3"/>
    <mergeCell ref="A4:D4"/>
  </mergeCells>
  <printOptions horizontalCentered="1"/>
  <pageMargins left="0.2" right="0.2" top="0.4" bottom="0.2" header="0" footer="0"/>
  <pageSetup horizontalDpi="600" verticalDpi="600" orientation="portrait" paperSize="9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ТФУ</dc:creator>
  <cp:keywords/>
  <dc:description/>
  <cp:lastModifiedBy>Черлак</cp:lastModifiedBy>
  <cp:lastPrinted>2012-05-14T12:18:31Z</cp:lastPrinted>
  <dcterms:created xsi:type="dcterms:W3CDTF">2011-02-18T08:17:25Z</dcterms:created>
  <dcterms:modified xsi:type="dcterms:W3CDTF">2015-02-11T11:01:10Z</dcterms:modified>
  <cp:category/>
  <cp:version/>
  <cp:contentType/>
  <cp:contentStatus/>
</cp:coreProperties>
</file>